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CU-Datas\Marive\Gestion\Originaux\Loto\"/>
    </mc:Choice>
  </mc:AlternateContent>
  <bookViews>
    <workbookView xWindow="5565" yWindow="1500" windowWidth="18435" windowHeight="12090"/>
  </bookViews>
  <sheets>
    <sheet name="Commandes" sheetId="1" r:id="rId1"/>
    <sheet name="Bon retour" sheetId="3" state="hidden" r:id="rId2"/>
  </sheets>
  <definedNames>
    <definedName name="_xlnm.Print_Area" localSheetId="1">'Bon retour'!$A$1:$H$19</definedName>
    <definedName name="_xlnm.Print_Area" localSheetId="0">Commandes!$A$1:$H$94</definedName>
  </definedNames>
  <calcPr calcId="162913"/>
</workbook>
</file>

<file path=xl/calcChain.xml><?xml version="1.0" encoding="utf-8"?>
<calcChain xmlns="http://schemas.openxmlformats.org/spreadsheetml/2006/main">
  <c r="E15" i="3" l="1"/>
  <c r="E16" i="3"/>
  <c r="D10" i="3"/>
  <c r="A14" i="3"/>
  <c r="E14" i="3" s="1"/>
  <c r="A15" i="3"/>
  <c r="A16" i="3"/>
  <c r="A17" i="3"/>
  <c r="A18" i="3"/>
  <c r="A13" i="3"/>
  <c r="E13" i="3" s="1"/>
  <c r="F43" i="1" l="1"/>
  <c r="J10" i="1"/>
  <c r="K10" i="1" s="1"/>
</calcChain>
</file>

<file path=xl/sharedStrings.xml><?xml version="1.0" encoding="utf-8"?>
<sst xmlns="http://schemas.openxmlformats.org/spreadsheetml/2006/main" count="134" uniqueCount="99">
  <si>
    <t>Quantité livrée</t>
  </si>
  <si>
    <t>Article</t>
  </si>
  <si>
    <t>Rouleau plastique 100 m</t>
  </si>
  <si>
    <t>Café Raygil filtre 1kg pour 20 lt (~120 cafés)</t>
  </si>
  <si>
    <t>Café Raygil en grain (~120 cafés)</t>
  </si>
  <si>
    <t>Café, compris sucre et crème, avec machine Cappuccino, décompte selon compteur</t>
  </si>
  <si>
    <t>0.75/pce</t>
  </si>
  <si>
    <t>Café, compris sucre et crème, avec machine du bar, décompte selon compteur</t>
  </si>
  <si>
    <t>1.-/pce</t>
  </si>
  <si>
    <t>Sucre en sachet (1'000 sachets)</t>
  </si>
  <si>
    <t>Crème à café (carton de 200 pces)</t>
  </si>
  <si>
    <t>Boille d'eau chaude 20lt</t>
  </si>
  <si>
    <t>22.- / 200pces</t>
  </si>
  <si>
    <t>19.50 / rlx</t>
  </si>
  <si>
    <t>30.- / rlx</t>
  </si>
  <si>
    <t>Sacs poubelles STRID 35lt, rlx de 10 sacs</t>
  </si>
  <si>
    <t>Sacs poubelles STRID 110lt, rlx de 5 sacs</t>
  </si>
  <si>
    <t>Quantité commandée
à l'unité</t>
  </si>
  <si>
    <t>Loto pour les jours de semaine (jeudi et vendredi)</t>
  </si>
  <si>
    <t>Loto pour la fin de semaine (samedi, dimanche et férié)</t>
  </si>
  <si>
    <t>Utilisation des 10 tables et 100 chaises de l'USLY</t>
  </si>
  <si>
    <t>Commande de matériel</t>
  </si>
  <si>
    <r>
      <t>Date de votre loto :</t>
    </r>
    <r>
      <rPr>
        <u/>
        <sz val="11"/>
        <color rgb="FF808080"/>
        <rFont val="Century Schoolbook"/>
        <family val="1"/>
      </rPr>
      <t/>
    </r>
  </si>
  <si>
    <t>17H00 - 01H00</t>
  </si>
  <si>
    <t>Choisissez</t>
  </si>
  <si>
    <t>Non</t>
  </si>
  <si>
    <t>Oui, CHF 100.-</t>
  </si>
  <si>
    <t>10H00 - 01H00</t>
  </si>
  <si>
    <t>Oui, CHF 200.-</t>
  </si>
  <si>
    <t>Oui</t>
  </si>
  <si>
    <t>oui</t>
  </si>
  <si>
    <t>non</t>
  </si>
  <si>
    <t>1 carton</t>
  </si>
  <si>
    <t>2 cartons</t>
  </si>
  <si>
    <t>3 cartons</t>
  </si>
  <si>
    <t>4 cartons</t>
  </si>
  <si>
    <t>5 cartons</t>
  </si>
  <si>
    <t>1 rouleau</t>
  </si>
  <si>
    <t>2 rouleaux</t>
  </si>
  <si>
    <t>3 rouleaux</t>
  </si>
  <si>
    <t>4 rouleaux</t>
  </si>
  <si>
    <t>5 rouleaux</t>
  </si>
  <si>
    <t>6 rouleaux</t>
  </si>
  <si>
    <t xml:space="preserve">Signature : </t>
  </si>
  <si>
    <t xml:space="preserve">Lieu : </t>
  </si>
  <si>
    <t xml:space="preserve">Adresse complète de la société : </t>
  </si>
  <si>
    <t xml:space="preserve">N° de téléphone : </t>
  </si>
  <si>
    <t xml:space="preserve">Nom &amp; prénom de la personne responsable : </t>
  </si>
  <si>
    <t xml:space="preserve">Date : </t>
  </si>
  <si>
    <t>La Marive</t>
  </si>
  <si>
    <t>Quai de Nogent 1</t>
  </si>
  <si>
    <t>CH - 1400 Yverdon-les-Bains</t>
  </si>
  <si>
    <t xml:space="preserve">Timbre de la société : </t>
  </si>
  <si>
    <t>Aide mémoire</t>
  </si>
  <si>
    <t>Nous vous rappelons que la livraison du matériel doit se faire pendant les heures choisies.</t>
  </si>
  <si>
    <t>La responsabilité du nettoyage vous incombe pour le cas où de l'eau ou autre liquide est versé sur les sols, dans la chambre froide et WC (pensez à prendre du matériel de nettoyage - pattes - éponges - sacs poubelles taxés 110 lt).</t>
  </si>
  <si>
    <t>Les déchets sont à évacuer dans les containers prévus à cet effet, le carton est plié et mis dans le container papier/carton.</t>
  </si>
  <si>
    <t>A la fin du loto, le balayage de la salle vous incombe, les balais sont mis à votre disposition et sont à nettoyer une fois la salle propre (penser au locataire suivant).</t>
  </si>
  <si>
    <t>Vous devez également nettoyer les bars mobiles, vider les boilles d'eau et/ou de café et les laver.</t>
  </si>
  <si>
    <t>Le surveillant de La Marive est à votre disposition pour vous conseiller et répondre à vos questions. Il est également responsable du bon fonctionnement du bâtiment et de l'entretien courant des WC.</t>
  </si>
  <si>
    <t xml:space="preserve"> 17H00 à 01H00</t>
  </si>
  <si>
    <t>10H00 à 01H00</t>
  </si>
  <si>
    <t>Tél : +41 24 423 65 92</t>
  </si>
  <si>
    <t xml:space="preserve">courriel : lamarive@yverdon-les-bains.ch </t>
  </si>
  <si>
    <t>Réservation du parking CHF 100.- (géré par vos soins)</t>
  </si>
  <si>
    <t>Réservation du parking CHF 200.- (géré par vos soins)</t>
  </si>
  <si>
    <t>20.- / 5kg</t>
  </si>
  <si>
    <t>27.- / kg</t>
  </si>
  <si>
    <t>28.- / kg</t>
  </si>
  <si>
    <t>47.- / rouleau</t>
  </si>
  <si>
    <t>Prix CHF TTC</t>
  </si>
  <si>
    <t>Perte</t>
  </si>
  <si>
    <t>Gobelets carton 1.5dl</t>
  </si>
  <si>
    <t>Subvention TTC</t>
  </si>
  <si>
    <t>11.50 / 100pces</t>
  </si>
  <si>
    <t>Touilleur en bois 11cm</t>
  </si>
  <si>
    <t>Gobelet 10cl ECOMANIF réutilisable (vin/espresso)</t>
  </si>
  <si>
    <t>Gobelets 20 cl ECOMANIF réutilisable (café/thé)</t>
  </si>
  <si>
    <t>Gobelets 30cl ECOMANIF réutilisable (minérale/bière)</t>
  </si>
  <si>
    <t>Cuillères à café ECOMANIF réutilisable</t>
  </si>
  <si>
    <t>1.50 / 100pces</t>
  </si>
  <si>
    <t>selon grandeur</t>
  </si>
  <si>
    <t>Transport</t>
  </si>
  <si>
    <t>Lavage caisse pour vaisselle ECOMANIF</t>
  </si>
  <si>
    <t>10.-</t>
  </si>
  <si>
    <t>Transport ECOMANIF</t>
  </si>
  <si>
    <t>Quantité retour Ecomanif</t>
  </si>
  <si>
    <r>
      <t>Date du loto :</t>
    </r>
    <r>
      <rPr>
        <u/>
        <sz val="11"/>
        <color rgb="FF808080"/>
        <rFont val="Century Schoolbook"/>
        <family val="1"/>
      </rPr>
      <t/>
    </r>
  </si>
  <si>
    <t xml:space="preserve">Société : </t>
  </si>
  <si>
    <t>Retour vaisselle réutilisable</t>
  </si>
  <si>
    <t>Lotos 2021 - 2022</t>
  </si>
  <si>
    <t>Signature :</t>
  </si>
  <si>
    <r>
      <t xml:space="preserve">Les commandes se font à </t>
    </r>
    <r>
      <rPr>
        <b/>
        <sz val="10"/>
        <color theme="1"/>
        <rFont val="Arial"/>
        <family val="2"/>
      </rPr>
      <t>l'unité</t>
    </r>
    <r>
      <rPr>
        <sz val="10"/>
        <color theme="1"/>
        <rFont val="Arial"/>
        <family val="2"/>
      </rPr>
      <t>, le matériel commandé en trop n'est pas repris.</t>
    </r>
    <r>
      <rPr>
        <b/>
        <sz val="10"/>
        <color theme="1"/>
        <rFont val="Arial"/>
        <family val="2"/>
      </rPr>
      <t xml:space="preserve"> La quantité livrée est arrondie au nombre supérieur en fonction de son conditionnement</t>
    </r>
    <r>
      <rPr>
        <sz val="10"/>
        <color theme="1"/>
        <rFont val="Arial"/>
        <family val="2"/>
      </rPr>
      <t xml:space="preserve">. Toute commande tardive et/ou le jour même sera majorée de CHF 15.- et sera livrée en fonction du stock disponible. Les prix ci-dessous peuvent changer en tous temps, en fonction des conditions du marché. Le matériel commandé, sera facturé avec la salle, </t>
    </r>
    <r>
      <rPr>
        <b/>
        <sz val="10"/>
        <color theme="1"/>
        <rFont val="Arial"/>
        <family val="2"/>
      </rPr>
      <t>sauf la vaisselle Ecomanif, les prix Ecomanif sont indicatifs !</t>
    </r>
  </si>
  <si>
    <t>Gobelet 10cl ECOMANIF translucide</t>
  </si>
  <si>
    <t>Gobelets 20 cl ECOMANIF translucide givré</t>
  </si>
  <si>
    <t>Gobelets 30cl - 35cl ECOMANIF translucide givré</t>
  </si>
  <si>
    <t xml:space="preserve">Il est important de bien remplir le formulaire pour obtenir la subvention communale
D'autres articles ECOMANIF, commande à faire directement chez www.ecomanif.ch </t>
  </si>
  <si>
    <t>Aide mémoire pour les lotos 2023 - 2024</t>
  </si>
  <si>
    <t>Commande 20 jours avant votre loto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</si>
</sst>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\+\ \4\1\ ##\ ###\ ##\ ##"/>
    <numFmt numFmtId="165" formatCode="[$-F800]dddd\,\ mmmm\ dd\,\ yyyy"/>
    <numFmt numFmtId="166" formatCode="0.00\ &quot;/pc&quot;"/>
    <numFmt numFmtId="167" formatCode="0.00\ &quot; /100 pces&quot;"/>
    <numFmt numFmtId="168" formatCode="0.00\ &quot;/pce&quot;"/>
    <numFmt numFmtId="169" formatCode="dddd\ dd/mm/yyyy"/>
    <numFmt numFmtId="170" formatCode="\~0.00\ &quot; /100 pces&quot;"/>
    <numFmt numFmtId="171" formatCode="\~0.00\ &quot;/pc&quot;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808080"/>
      <name val="Century Schoolbook"/>
      <family val="1"/>
    </font>
    <font>
      <b/>
      <sz val="15"/>
      <color theme="1"/>
      <name val="Arial"/>
      <family val="2"/>
    </font>
    <font>
      <b/>
      <u/>
      <sz val="12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0" fillId="0" borderId="14" xfId="0" applyNumberForma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5" fontId="0" fillId="0" borderId="13" xfId="0" applyNumberFormat="1" applyBorder="1" applyAlignment="1" applyProtection="1">
      <alignment vertical="center" shrinkToFi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4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0" fillId="0" borderId="0" xfId="0" applyNumberFormat="1" applyBorder="1" applyAlignment="1" applyProtection="1">
      <alignment vertical="center" shrinkToFi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0" fillId="0" borderId="5" xfId="0" applyNumberForma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6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166" fontId="16" fillId="0" borderId="15" xfId="0" applyNumberFormat="1" applyFont="1" applyBorder="1" applyAlignment="1">
      <alignment vertical="center" wrapText="1"/>
    </xf>
    <xf numFmtId="167" fontId="1" fillId="0" borderId="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vertical="center" wrapText="1"/>
    </xf>
    <xf numFmtId="168" fontId="12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8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9" fontId="0" fillId="0" borderId="12" xfId="0" applyNumberForma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69" fontId="0" fillId="0" borderId="12" xfId="0" applyNumberFormat="1" applyBorder="1" applyAlignment="1" applyProtection="1">
      <alignment horizontal="right" vertical="center"/>
    </xf>
    <xf numFmtId="0" fontId="0" fillId="0" borderId="16" xfId="0" applyBorder="1" applyAlignment="1">
      <alignment vertical="center"/>
    </xf>
    <xf numFmtId="170" fontId="1" fillId="0" borderId="3" xfId="0" applyNumberFormat="1" applyFont="1" applyBorder="1" applyAlignment="1">
      <alignment vertical="center" wrapText="1"/>
    </xf>
    <xf numFmtId="171" fontId="5" fillId="0" borderId="11" xfId="0" applyNumberFormat="1" applyFont="1" applyBorder="1" applyAlignment="1">
      <alignment vertical="center" wrapText="1"/>
    </xf>
    <xf numFmtId="171" fontId="3" fillId="0" borderId="1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5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5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56029</xdr:rowOff>
    </xdr:from>
    <xdr:to>
      <xdr:col>1</xdr:col>
      <xdr:colOff>871435</xdr:colOff>
      <xdr:row>2</xdr:row>
      <xdr:rowOff>140074</xdr:rowOff>
    </xdr:to>
    <xdr:pic>
      <xdr:nvPicPr>
        <xdr:cNvPr id="2" name="Image 1" descr="YLB_Large_P34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6029"/>
          <a:ext cx="1644640" cy="330574"/>
        </a:xfrm>
        <a:prstGeom prst="rect">
          <a:avLst/>
        </a:prstGeom>
      </xdr:spPr>
    </xdr:pic>
    <xdr:clientData/>
  </xdr:twoCellAnchor>
  <xdr:twoCellAnchor editAs="absolute">
    <xdr:from>
      <xdr:col>6</xdr:col>
      <xdr:colOff>395559</xdr:colOff>
      <xdr:row>1</xdr:row>
      <xdr:rowOff>10318</xdr:rowOff>
    </xdr:from>
    <xdr:to>
      <xdr:col>6</xdr:col>
      <xdr:colOff>745190</xdr:colOff>
      <xdr:row>3</xdr:row>
      <xdr:rowOff>91765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765" y="66347"/>
          <a:ext cx="349631" cy="462447"/>
        </a:xfrm>
        <a:prstGeom prst="rect">
          <a:avLst/>
        </a:prstGeom>
      </xdr:spPr>
    </xdr:pic>
    <xdr:clientData/>
  </xdr:twoCellAnchor>
  <xdr:oneCellAnchor>
    <xdr:from>
      <xdr:col>2</xdr:col>
      <xdr:colOff>215153</xdr:colOff>
      <xdr:row>41</xdr:row>
      <xdr:rowOff>191995</xdr:rowOff>
    </xdr:from>
    <xdr:ext cx="1460127" cy="390712"/>
    <xdr:sp macro="" textlink="">
      <xdr:nvSpPr>
        <xdr:cNvPr id="5" name="ZoneTexte 4"/>
        <xdr:cNvSpPr txBox="1"/>
      </xdr:nvSpPr>
      <xdr:spPr>
        <a:xfrm>
          <a:off x="2461932" y="9957921"/>
          <a:ext cx="1460127" cy="3907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CH" sz="1100"/>
        </a:p>
      </xdr:txBody>
    </xdr:sp>
    <xdr:clientData fLocksWithSheet="0"/>
  </xdr:oneCellAnchor>
  <xdr:twoCellAnchor>
    <xdr:from>
      <xdr:col>0</xdr:col>
      <xdr:colOff>0</xdr:colOff>
      <xdr:row>53</xdr:row>
      <xdr:rowOff>11206</xdr:rowOff>
    </xdr:from>
    <xdr:to>
      <xdr:col>8</xdr:col>
      <xdr:colOff>0</xdr:colOff>
      <xdr:row>110</xdr:row>
      <xdr:rowOff>179294</xdr:rowOff>
    </xdr:to>
    <xdr:pic>
      <xdr:nvPicPr>
        <xdr:cNvPr id="1041" name="Picture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7" t="3421" r="9495" b="23522"/>
        <a:stretch/>
      </xdr:blipFill>
      <xdr:spPr bwMode="auto">
        <a:xfrm>
          <a:off x="0" y="12746691"/>
          <a:ext cx="7457515" cy="10455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581025</xdr:colOff>
      <xdr:row>10</xdr:row>
      <xdr:rowOff>19050</xdr:rowOff>
    </xdr:from>
    <xdr:to>
      <xdr:col>3</xdr:col>
      <xdr:colOff>885825</xdr:colOff>
      <xdr:row>11</xdr:row>
      <xdr:rowOff>9525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11</xdr:row>
          <xdr:rowOff>9525</xdr:rowOff>
        </xdr:from>
        <xdr:to>
          <xdr:col>3</xdr:col>
          <xdr:colOff>666750</xdr:colOff>
          <xdr:row>12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12</xdr:row>
          <xdr:rowOff>9525</xdr:rowOff>
        </xdr:from>
        <xdr:to>
          <xdr:col>3</xdr:col>
          <xdr:colOff>676275</xdr:colOff>
          <xdr:row>13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11</xdr:row>
          <xdr:rowOff>9525</xdr:rowOff>
        </xdr:from>
        <xdr:to>
          <xdr:col>4</xdr:col>
          <xdr:colOff>457200</xdr:colOff>
          <xdr:row>12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12</xdr:row>
          <xdr:rowOff>9525</xdr:rowOff>
        </xdr:from>
        <xdr:to>
          <xdr:col>4</xdr:col>
          <xdr:colOff>457200</xdr:colOff>
          <xdr:row>13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13</xdr:row>
          <xdr:rowOff>9525</xdr:rowOff>
        </xdr:from>
        <xdr:to>
          <xdr:col>4</xdr:col>
          <xdr:colOff>457200</xdr:colOff>
          <xdr:row>14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9525</xdr:rowOff>
        </xdr:from>
        <xdr:to>
          <xdr:col>4</xdr:col>
          <xdr:colOff>457200</xdr:colOff>
          <xdr:row>15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43</xdr:row>
          <xdr:rowOff>123825</xdr:rowOff>
        </xdr:from>
        <xdr:to>
          <xdr:col>5</xdr:col>
          <xdr:colOff>552450</xdr:colOff>
          <xdr:row>44</xdr:row>
          <xdr:rowOff>57150</xdr:rowOff>
        </xdr:to>
        <xdr:sp macro="" textlink="">
          <xdr:nvSpPr>
            <xdr:cNvPr id="1062" name="CommandButton1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9525</xdr:rowOff>
        </xdr:from>
        <xdr:to>
          <xdr:col>3</xdr:col>
          <xdr:colOff>666750</xdr:colOff>
          <xdr:row>15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13</xdr:row>
          <xdr:rowOff>9525</xdr:rowOff>
        </xdr:from>
        <xdr:to>
          <xdr:col>3</xdr:col>
          <xdr:colOff>666750</xdr:colOff>
          <xdr:row>14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</xdr:col>
      <xdr:colOff>179295</xdr:colOff>
      <xdr:row>4</xdr:row>
      <xdr:rowOff>0</xdr:rowOff>
    </xdr:from>
    <xdr:to>
      <xdr:col>16384</xdr:col>
      <xdr:colOff>5603</xdr:colOff>
      <xdr:row>9</xdr:row>
      <xdr:rowOff>196102</xdr:rowOff>
    </xdr:to>
    <xdr:sp macro="" textlink="" fLocksText="0">
      <xdr:nvSpPr>
        <xdr:cNvPr id="4" name="ZoneTexte 3"/>
        <xdr:cNvSpPr txBox="1">
          <a:spLocks noChangeAspect="1"/>
        </xdr:cNvSpPr>
      </xdr:nvSpPr>
      <xdr:spPr>
        <a:xfrm>
          <a:off x="4992221" y="616324"/>
          <a:ext cx="2319617" cy="1204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i="1"/>
            <a:t>Votre logo copier coller depuis word</a:t>
          </a:r>
        </a:p>
      </xdr:txBody>
    </xdr:sp>
    <xdr:clientData fLocksWithSheet="0"/>
  </xdr:twoCellAnchor>
  <xdr:twoCellAnchor editAs="absolute">
    <xdr:from>
      <xdr:col>2</xdr:col>
      <xdr:colOff>2801</xdr:colOff>
      <xdr:row>42</xdr:row>
      <xdr:rowOff>156883</xdr:rowOff>
    </xdr:from>
    <xdr:to>
      <xdr:col>3</xdr:col>
      <xdr:colOff>795617</xdr:colOff>
      <xdr:row>43</xdr:row>
      <xdr:rowOff>246529</xdr:rowOff>
    </xdr:to>
    <xdr:sp macro="" textlink="" fLocksText="0">
      <xdr:nvSpPr>
        <xdr:cNvPr id="6" name="ZoneTexte 5"/>
        <xdr:cNvSpPr txBox="1"/>
      </xdr:nvSpPr>
      <xdr:spPr>
        <a:xfrm>
          <a:off x="1683683" y="10427074"/>
          <a:ext cx="2277596" cy="481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800" i="1"/>
            <a:t>Votre signature copier coller depuis word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9525</xdr:rowOff>
        </xdr:from>
        <xdr:to>
          <xdr:col>3</xdr:col>
          <xdr:colOff>666750</xdr:colOff>
          <xdr:row>11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56029</xdr:rowOff>
    </xdr:from>
    <xdr:ext cx="1644640" cy="330574"/>
    <xdr:pic>
      <xdr:nvPicPr>
        <xdr:cNvPr id="2" name="Image 1" descr="YLB_Large_P34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6029"/>
          <a:ext cx="1644640" cy="330574"/>
        </a:xfrm>
        <a:prstGeom prst="rect">
          <a:avLst/>
        </a:prstGeom>
      </xdr:spPr>
    </xdr:pic>
    <xdr:clientData/>
  </xdr:oneCellAnchor>
  <xdr:absoluteAnchor>
    <xdr:pos x="6883765" y="51173"/>
    <xdr:ext cx="349631" cy="492795"/>
    <xdr:pic>
      <xdr:nvPicPr>
        <xdr:cNvPr id="3" name="Image 2" descr="Logo_Marive_2c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83765" y="51173"/>
          <a:ext cx="349631" cy="492795"/>
        </a:xfrm>
        <a:prstGeom prst="rect">
          <a:avLst/>
        </a:prstGeom>
      </xdr:spPr>
    </xdr:pic>
    <xdr:clientData/>
  </xdr:absoluteAnchor>
  <xdr:oneCellAnchor>
    <xdr:from>
      <xdr:col>3</xdr:col>
      <xdr:colOff>581025</xdr:colOff>
      <xdr:row>10</xdr:row>
      <xdr:rowOff>0</xdr:rowOff>
    </xdr:from>
    <xdr:ext cx="304800" cy="197784"/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>
        <a:xfrm>
          <a:off x="3743325" y="1809750"/>
          <a:ext cx="304800" cy="197784"/>
        </a:xfrm>
        <a:prstGeom prst="rect">
          <a:avLst/>
        </a:prstGeom>
      </xdr:spPr>
    </xdr:sp>
    <xdr:clientData/>
  </xdr:oneCellAnchor>
  <xdr:oneCellAnchor>
    <xdr:from>
      <xdr:col>4</xdr:col>
      <xdr:colOff>504270</xdr:colOff>
      <xdr:row>0</xdr:row>
      <xdr:rowOff>50426</xdr:rowOff>
    </xdr:from>
    <xdr:ext cx="711573" cy="504265"/>
    <xdr:pic>
      <xdr:nvPicPr>
        <xdr:cNvPr id="6" name="Image 5" descr="Logo-ecomanif-300signature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5845" y="50426"/>
          <a:ext cx="711573" cy="5042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B92"/>
  <sheetViews>
    <sheetView tabSelected="1" zoomScale="170" zoomScaleNormal="170" workbookViewId="0">
      <selection activeCell="D10" sqref="D10"/>
    </sheetView>
  </sheetViews>
  <sheetFormatPr baseColWidth="10" defaultColWidth="0" defaultRowHeight="14.25" zeroHeight="1" x14ac:dyDescent="0.2"/>
  <cols>
    <col min="1" max="1" width="10.125" style="1" customWidth="1"/>
    <col min="2" max="2" width="11.875" style="1" customWidth="1"/>
    <col min="3" max="3" width="19.5" style="1" customWidth="1"/>
    <col min="4" max="4" width="21.625" style="1" customWidth="1"/>
    <col min="5" max="5" width="7" style="1" customWidth="1"/>
    <col min="6" max="6" width="15" style="1" customWidth="1"/>
    <col min="7" max="7" width="10" style="1" bestFit="1" customWidth="1"/>
    <col min="8" max="8" width="0.75" style="1" customWidth="1"/>
    <col min="9" max="16384" width="11" style="1" hidden="1"/>
  </cols>
  <sheetData>
    <row r="1" spans="1:12" ht="4.5" customHeight="1" x14ac:dyDescent="0.2"/>
    <row r="2" spans="1:12" ht="15" x14ac:dyDescent="0.2">
      <c r="C2" s="73" t="s">
        <v>97</v>
      </c>
      <c r="D2" s="73"/>
      <c r="E2" s="73"/>
    </row>
    <row r="3" spans="1:12" ht="15" x14ac:dyDescent="0.2">
      <c r="C3" s="73" t="s">
        <v>98</v>
      </c>
      <c r="D3" s="73"/>
      <c r="E3" s="73"/>
    </row>
    <row r="4" spans="1:12" x14ac:dyDescent="0.2"/>
    <row r="5" spans="1:12" ht="15.95" customHeight="1" x14ac:dyDescent="0.2">
      <c r="A5" s="1" t="s">
        <v>49</v>
      </c>
      <c r="D5" s="7" t="s">
        <v>52</v>
      </c>
      <c r="E5" s="35"/>
      <c r="F5" s="36"/>
      <c r="G5" s="36"/>
    </row>
    <row r="6" spans="1:12" ht="15.95" customHeight="1" x14ac:dyDescent="0.2">
      <c r="A6" s="72" t="s">
        <v>50</v>
      </c>
      <c r="B6" s="72"/>
      <c r="E6" s="35"/>
      <c r="F6" s="36"/>
      <c r="G6" s="36"/>
    </row>
    <row r="7" spans="1:12" ht="15.95" customHeight="1" x14ac:dyDescent="0.2">
      <c r="A7" s="1" t="s">
        <v>51</v>
      </c>
      <c r="E7" s="35"/>
      <c r="F7" s="36"/>
      <c r="G7" s="36"/>
    </row>
    <row r="8" spans="1:12" ht="15.95" customHeight="1" x14ac:dyDescent="0.2">
      <c r="A8" s="1" t="s">
        <v>62</v>
      </c>
      <c r="E8" s="35"/>
      <c r="F8" s="36"/>
      <c r="G8" s="36"/>
    </row>
    <row r="9" spans="1:12" ht="15.95" customHeight="1" x14ac:dyDescent="0.2">
      <c r="A9" s="1" t="s">
        <v>63</v>
      </c>
      <c r="E9" s="35"/>
      <c r="F9" s="36"/>
      <c r="G9" s="36"/>
    </row>
    <row r="10" spans="1:12" ht="15.95" customHeight="1" x14ac:dyDescent="0.2">
      <c r="A10" s="86" t="s">
        <v>22</v>
      </c>
      <c r="B10" s="86"/>
      <c r="C10" s="86"/>
      <c r="D10" s="52"/>
      <c r="E10" s="79"/>
      <c r="F10" s="79"/>
      <c r="G10" s="21"/>
      <c r="J10" s="8">
        <f ca="1">TODAY()</f>
        <v>45224</v>
      </c>
      <c r="K10" s="8">
        <f ca="1">J10+365</f>
        <v>45589</v>
      </c>
    </row>
    <row r="11" spans="1:12" ht="17.100000000000001" customHeight="1" x14ac:dyDescent="0.2">
      <c r="A11" s="87" t="s">
        <v>18</v>
      </c>
      <c r="B11" s="87"/>
      <c r="C11" s="87"/>
      <c r="D11" s="12" t="s">
        <v>60</v>
      </c>
      <c r="E11" s="80"/>
      <c r="F11" s="81"/>
      <c r="G11" s="22"/>
      <c r="J11" s="1" t="s">
        <v>24</v>
      </c>
      <c r="K11" s="1" t="s">
        <v>23</v>
      </c>
    </row>
    <row r="12" spans="1:12" ht="15.95" customHeight="1" x14ac:dyDescent="0.2">
      <c r="A12" s="87" t="s">
        <v>64</v>
      </c>
      <c r="B12" s="87"/>
      <c r="C12" s="87"/>
      <c r="D12" s="62" t="s">
        <v>29</v>
      </c>
      <c r="E12" s="82" t="s">
        <v>25</v>
      </c>
      <c r="F12" s="83"/>
      <c r="G12" s="20"/>
      <c r="J12" s="1" t="s">
        <v>25</v>
      </c>
      <c r="K12" s="1" t="s">
        <v>26</v>
      </c>
    </row>
    <row r="13" spans="1:12" ht="15.95" customHeight="1" x14ac:dyDescent="0.2">
      <c r="A13" s="87" t="s">
        <v>19</v>
      </c>
      <c r="B13" s="87"/>
      <c r="C13" s="87"/>
      <c r="D13" s="12" t="s">
        <v>60</v>
      </c>
      <c r="E13" s="84" t="s">
        <v>61</v>
      </c>
      <c r="F13" s="85"/>
      <c r="G13" s="20"/>
      <c r="J13" s="1" t="s">
        <v>24</v>
      </c>
      <c r="K13" s="1" t="s">
        <v>23</v>
      </c>
      <c r="L13" s="1" t="s">
        <v>27</v>
      </c>
    </row>
    <row r="14" spans="1:12" ht="15.95" customHeight="1" x14ac:dyDescent="0.2">
      <c r="A14" s="87" t="s">
        <v>65</v>
      </c>
      <c r="B14" s="87"/>
      <c r="C14" s="87"/>
      <c r="D14" s="62" t="s">
        <v>29</v>
      </c>
      <c r="E14" s="82" t="s">
        <v>25</v>
      </c>
      <c r="F14" s="83"/>
      <c r="G14" s="20"/>
      <c r="J14" s="1" t="s">
        <v>25</v>
      </c>
      <c r="K14" s="1" t="s">
        <v>28</v>
      </c>
    </row>
    <row r="15" spans="1:12" ht="15.95" customHeight="1" x14ac:dyDescent="0.2">
      <c r="A15" s="87" t="s">
        <v>20</v>
      </c>
      <c r="B15" s="87"/>
      <c r="C15" s="87"/>
      <c r="D15" s="62" t="s">
        <v>29</v>
      </c>
      <c r="E15" s="82" t="s">
        <v>25</v>
      </c>
      <c r="F15" s="83"/>
      <c r="G15" s="20"/>
      <c r="J15" s="1" t="s">
        <v>25</v>
      </c>
      <c r="K15" s="1" t="s">
        <v>29</v>
      </c>
    </row>
    <row r="16" spans="1:12" ht="12.95" customHeight="1" x14ac:dyDescent="0.2"/>
    <row r="17" spans="1:28" ht="19.5" x14ac:dyDescent="0.2">
      <c r="A17" s="76" t="s">
        <v>21</v>
      </c>
      <c r="B17" s="76"/>
      <c r="C17" s="76"/>
      <c r="D17" s="76"/>
      <c r="E17" s="76"/>
      <c r="F17" s="76"/>
      <c r="G17" s="23"/>
    </row>
    <row r="18" spans="1:28" ht="70.5" customHeight="1" thickBot="1" x14ac:dyDescent="0.25">
      <c r="A18" s="74" t="s">
        <v>92</v>
      </c>
      <c r="B18" s="75"/>
      <c r="C18" s="75"/>
      <c r="D18" s="75"/>
      <c r="E18" s="75"/>
      <c r="F18" s="75"/>
      <c r="G18" s="29"/>
    </row>
    <row r="19" spans="1:28" s="2" customFormat="1" ht="21.75" customHeight="1" thickBot="1" x14ac:dyDescent="0.25">
      <c r="A19" s="14" t="s">
        <v>17</v>
      </c>
      <c r="B19" s="14" t="s">
        <v>0</v>
      </c>
      <c r="C19" s="77" t="s">
        <v>1</v>
      </c>
      <c r="D19" s="78"/>
      <c r="E19" s="14" t="s">
        <v>71</v>
      </c>
      <c r="F19" s="14" t="s">
        <v>70</v>
      </c>
      <c r="G19" s="14" t="s">
        <v>73</v>
      </c>
      <c r="H19" s="5"/>
    </row>
    <row r="20" spans="1:28" ht="18" customHeight="1" x14ac:dyDescent="0.2">
      <c r="A20" s="34"/>
      <c r="B20" s="4"/>
      <c r="C20" s="90" t="s">
        <v>93</v>
      </c>
      <c r="D20" s="91"/>
      <c r="E20" s="60">
        <v>0.86</v>
      </c>
      <c r="F20" s="59">
        <v>26.35</v>
      </c>
      <c r="G20" s="61">
        <v>0.06</v>
      </c>
      <c r="H20" s="6"/>
      <c r="I20" s="1">
        <v>150</v>
      </c>
      <c r="J20" s="1">
        <v>300</v>
      </c>
      <c r="K20" s="1">
        <v>450</v>
      </c>
      <c r="L20" s="1">
        <v>600</v>
      </c>
      <c r="M20" s="1">
        <v>750</v>
      </c>
      <c r="N20" s="1">
        <v>900</v>
      </c>
      <c r="O20" s="1">
        <v>1050</v>
      </c>
      <c r="P20" s="1">
        <v>1200</v>
      </c>
      <c r="Q20" s="1">
        <v>1350</v>
      </c>
      <c r="R20" s="1">
        <v>1500</v>
      </c>
      <c r="S20" s="1">
        <v>1650</v>
      </c>
      <c r="T20" s="1">
        <v>1800</v>
      </c>
      <c r="U20" s="1">
        <v>1950</v>
      </c>
      <c r="V20" s="1">
        <v>2100</v>
      </c>
    </row>
    <row r="21" spans="1:28" ht="18" customHeight="1" x14ac:dyDescent="0.2">
      <c r="A21" s="34"/>
      <c r="B21" s="3"/>
      <c r="C21" s="63" t="s">
        <v>94</v>
      </c>
      <c r="D21" s="64"/>
      <c r="E21" s="60">
        <v>0.86</v>
      </c>
      <c r="F21" s="59">
        <v>23.9</v>
      </c>
      <c r="G21" s="61">
        <v>0.06</v>
      </c>
      <c r="H21" s="6"/>
      <c r="I21" s="1">
        <v>250</v>
      </c>
      <c r="J21" s="1">
        <v>500</v>
      </c>
      <c r="K21" s="1">
        <v>750</v>
      </c>
      <c r="L21" s="1">
        <v>1000</v>
      </c>
      <c r="M21" s="1">
        <v>1250</v>
      </c>
      <c r="N21" s="1">
        <v>1500</v>
      </c>
      <c r="O21" s="1">
        <v>1750</v>
      </c>
      <c r="P21" s="1">
        <v>2000</v>
      </c>
    </row>
    <row r="22" spans="1:28" ht="18" customHeight="1" x14ac:dyDescent="0.2">
      <c r="A22" s="34"/>
      <c r="B22" s="3"/>
      <c r="C22" s="63" t="s">
        <v>95</v>
      </c>
      <c r="D22" s="64"/>
      <c r="E22" s="60">
        <v>0.86</v>
      </c>
      <c r="F22" s="59">
        <v>24.25</v>
      </c>
      <c r="G22" s="61">
        <v>0.06</v>
      </c>
      <c r="H22" s="6"/>
      <c r="I22" s="1">
        <v>200</v>
      </c>
      <c r="J22" s="1">
        <v>400</v>
      </c>
      <c r="K22" s="1">
        <v>600</v>
      </c>
      <c r="L22" s="1">
        <v>800</v>
      </c>
      <c r="M22" s="1">
        <v>1000</v>
      </c>
      <c r="N22" s="1">
        <v>1200</v>
      </c>
      <c r="O22" s="1">
        <v>1400</v>
      </c>
      <c r="P22" s="1">
        <v>1600</v>
      </c>
      <c r="Q22" s="1">
        <v>1800</v>
      </c>
      <c r="R22" s="1">
        <v>2000</v>
      </c>
    </row>
    <row r="23" spans="1:28" ht="18" customHeight="1" x14ac:dyDescent="0.2">
      <c r="A23" s="34"/>
      <c r="B23" s="3"/>
      <c r="C23" s="63" t="s">
        <v>79</v>
      </c>
      <c r="D23" s="64"/>
      <c r="E23" s="60">
        <v>0.75</v>
      </c>
      <c r="F23" s="59">
        <v>18.3</v>
      </c>
      <c r="G23" s="61">
        <v>0.04</v>
      </c>
      <c r="H23" s="6"/>
      <c r="I23" s="1">
        <v>100</v>
      </c>
      <c r="J23" s="1">
        <v>200</v>
      </c>
      <c r="K23" s="1">
        <v>300</v>
      </c>
      <c r="L23" s="1">
        <v>400</v>
      </c>
      <c r="M23" s="1">
        <v>500</v>
      </c>
      <c r="N23" s="1">
        <v>600</v>
      </c>
      <c r="O23" s="1">
        <v>700</v>
      </c>
      <c r="P23" s="1">
        <v>800</v>
      </c>
      <c r="Q23" s="1">
        <v>900</v>
      </c>
      <c r="R23" s="1">
        <v>1000</v>
      </c>
      <c r="S23" s="1">
        <v>1100</v>
      </c>
      <c r="T23" s="1">
        <v>1200</v>
      </c>
      <c r="U23" s="1">
        <v>1300</v>
      </c>
      <c r="V23" s="1">
        <v>1400</v>
      </c>
      <c r="W23" s="1">
        <v>1500</v>
      </c>
      <c r="X23" s="1">
        <v>1600</v>
      </c>
      <c r="Y23" s="1">
        <v>1700</v>
      </c>
      <c r="Z23" s="1">
        <v>1800</v>
      </c>
      <c r="AA23" s="1">
        <v>1900</v>
      </c>
      <c r="AB23" s="1">
        <v>2000</v>
      </c>
    </row>
    <row r="24" spans="1:28" ht="18" customHeight="1" x14ac:dyDescent="0.2">
      <c r="A24" s="54"/>
      <c r="B24" s="3"/>
      <c r="C24" s="63" t="s">
        <v>83</v>
      </c>
      <c r="D24" s="64"/>
      <c r="E24" s="39" t="s">
        <v>81</v>
      </c>
      <c r="F24" s="45">
        <v>3.5</v>
      </c>
      <c r="G24" s="38"/>
      <c r="H24" s="6"/>
    </row>
    <row r="25" spans="1:28" ht="18" customHeight="1" x14ac:dyDescent="0.2">
      <c r="A25" s="54"/>
      <c r="B25" s="3"/>
      <c r="C25" s="42" t="s">
        <v>85</v>
      </c>
      <c r="D25" s="43"/>
      <c r="E25" s="39"/>
      <c r="F25" s="44" t="s">
        <v>84</v>
      </c>
      <c r="G25" s="38"/>
      <c r="H25" s="6"/>
    </row>
    <row r="26" spans="1:28" ht="18" customHeight="1" x14ac:dyDescent="0.2">
      <c r="A26" s="34"/>
      <c r="B26" s="3"/>
      <c r="C26" s="63" t="s">
        <v>75</v>
      </c>
      <c r="D26" s="64"/>
      <c r="E26" s="28"/>
      <c r="F26" s="19" t="s">
        <v>80</v>
      </c>
      <c r="G26" s="38"/>
      <c r="H26" s="6"/>
      <c r="I26" s="1">
        <v>100</v>
      </c>
      <c r="J26" s="1">
        <v>200</v>
      </c>
      <c r="K26" s="1">
        <v>300</v>
      </c>
      <c r="L26" s="1">
        <v>400</v>
      </c>
      <c r="M26" s="1">
        <v>500</v>
      </c>
      <c r="N26" s="1">
        <v>600</v>
      </c>
      <c r="O26" s="1">
        <v>700</v>
      </c>
      <c r="P26" s="1">
        <v>800</v>
      </c>
      <c r="Q26" s="1">
        <v>900</v>
      </c>
      <c r="R26" s="1">
        <v>1000</v>
      </c>
      <c r="S26" s="1">
        <v>1100</v>
      </c>
      <c r="T26" s="1">
        <v>1200</v>
      </c>
      <c r="U26" s="1">
        <v>1300</v>
      </c>
      <c r="V26" s="1">
        <v>1400</v>
      </c>
      <c r="W26" s="1">
        <v>1500</v>
      </c>
      <c r="X26" s="1">
        <v>1600</v>
      </c>
      <c r="Y26" s="1">
        <v>1700</v>
      </c>
      <c r="Z26" s="1">
        <v>1800</v>
      </c>
      <c r="AA26" s="1">
        <v>1900</v>
      </c>
      <c r="AB26" s="1">
        <v>2000</v>
      </c>
    </row>
    <row r="27" spans="1:28" ht="18" customHeight="1" x14ac:dyDescent="0.2">
      <c r="A27" s="34"/>
      <c r="B27" s="3"/>
      <c r="C27" s="63" t="s">
        <v>72</v>
      </c>
      <c r="D27" s="64"/>
      <c r="E27" s="27"/>
      <c r="F27" s="19" t="s">
        <v>74</v>
      </c>
      <c r="G27" s="30"/>
      <c r="H27" s="6"/>
      <c r="I27" s="1">
        <v>100</v>
      </c>
      <c r="J27" s="1">
        <v>200</v>
      </c>
      <c r="K27" s="1">
        <v>300</v>
      </c>
      <c r="L27" s="1">
        <v>400</v>
      </c>
      <c r="M27" s="1">
        <v>500</v>
      </c>
      <c r="N27" s="1">
        <v>600</v>
      </c>
      <c r="O27" s="1">
        <v>700</v>
      </c>
      <c r="P27" s="1">
        <v>800</v>
      </c>
      <c r="Q27" s="1">
        <v>900</v>
      </c>
      <c r="R27" s="1">
        <v>1000</v>
      </c>
      <c r="S27" s="1">
        <v>1100</v>
      </c>
      <c r="T27" s="1">
        <v>1200</v>
      </c>
      <c r="U27" s="1">
        <v>1300</v>
      </c>
      <c r="V27" s="1">
        <v>1400</v>
      </c>
      <c r="W27" s="1">
        <v>1500</v>
      </c>
      <c r="X27" s="1">
        <v>1600</v>
      </c>
      <c r="Y27" s="1">
        <v>1700</v>
      </c>
      <c r="Z27" s="1">
        <v>1800</v>
      </c>
      <c r="AA27" s="1">
        <v>1900</v>
      </c>
      <c r="AB27" s="1">
        <v>2000</v>
      </c>
    </row>
    <row r="28" spans="1:28" ht="18" customHeight="1" x14ac:dyDescent="0.2">
      <c r="A28" s="34"/>
      <c r="B28" s="3"/>
      <c r="C28" s="63" t="s">
        <v>2</v>
      </c>
      <c r="D28" s="64"/>
      <c r="E28" s="27"/>
      <c r="F28" s="19" t="s">
        <v>69</v>
      </c>
      <c r="G28" s="30"/>
      <c r="H28" s="6"/>
      <c r="I28" s="1">
        <v>1</v>
      </c>
      <c r="J28" s="1">
        <v>2</v>
      </c>
      <c r="K28" s="1">
        <v>3</v>
      </c>
      <c r="L28" s="1">
        <v>4</v>
      </c>
      <c r="M28" s="1">
        <v>5</v>
      </c>
      <c r="N28" s="1">
        <v>6</v>
      </c>
      <c r="O28" s="1">
        <v>7</v>
      </c>
      <c r="P28" s="1">
        <v>8</v>
      </c>
      <c r="Q28" s="1">
        <v>9</v>
      </c>
      <c r="R28" s="1">
        <v>10</v>
      </c>
    </row>
    <row r="29" spans="1:28" ht="18" hidden="1" customHeight="1" x14ac:dyDescent="0.2">
      <c r="A29" s="34"/>
      <c r="B29" s="3"/>
      <c r="C29" s="63" t="s">
        <v>3</v>
      </c>
      <c r="D29" s="64"/>
      <c r="E29" s="27"/>
      <c r="F29" s="19" t="s">
        <v>67</v>
      </c>
      <c r="G29" s="30"/>
      <c r="H29" s="6"/>
      <c r="I29" s="1">
        <v>1</v>
      </c>
      <c r="J29" s="1">
        <v>2</v>
      </c>
      <c r="K29" s="1">
        <v>3</v>
      </c>
      <c r="L29" s="1">
        <v>4</v>
      </c>
      <c r="M29" s="1">
        <v>5</v>
      </c>
    </row>
    <row r="30" spans="1:28" ht="18" customHeight="1" x14ac:dyDescent="0.2">
      <c r="A30" s="34"/>
      <c r="B30" s="3"/>
      <c r="C30" s="63" t="s">
        <v>4</v>
      </c>
      <c r="D30" s="64"/>
      <c r="E30" s="27"/>
      <c r="F30" s="19" t="s">
        <v>68</v>
      </c>
      <c r="G30" s="30"/>
      <c r="H30" s="6"/>
      <c r="I30" s="1">
        <v>1</v>
      </c>
      <c r="J30" s="1">
        <v>2</v>
      </c>
      <c r="K30" s="1">
        <v>3</v>
      </c>
      <c r="L30" s="1">
        <v>4</v>
      </c>
      <c r="M30" s="1">
        <v>5</v>
      </c>
    </row>
    <row r="31" spans="1:28" ht="32.1" customHeight="1" x14ac:dyDescent="0.2">
      <c r="A31" s="34"/>
      <c r="B31" s="3"/>
      <c r="C31" s="63" t="s">
        <v>5</v>
      </c>
      <c r="D31" s="64"/>
      <c r="E31" s="27"/>
      <c r="F31" s="13" t="s">
        <v>6</v>
      </c>
      <c r="G31" s="31"/>
      <c r="H31" s="6"/>
      <c r="I31" s="1" t="s">
        <v>30</v>
      </c>
      <c r="J31" s="1" t="s">
        <v>31</v>
      </c>
    </row>
    <row r="32" spans="1:28" ht="32.1" customHeight="1" x14ac:dyDescent="0.2">
      <c r="A32" s="34"/>
      <c r="B32" s="3"/>
      <c r="C32" s="63" t="s">
        <v>7</v>
      </c>
      <c r="D32" s="64"/>
      <c r="E32" s="27"/>
      <c r="F32" s="13" t="s">
        <v>8</v>
      </c>
      <c r="G32" s="31"/>
      <c r="H32" s="6"/>
      <c r="I32" s="1" t="s">
        <v>30</v>
      </c>
      <c r="J32" s="1" t="s">
        <v>31</v>
      </c>
    </row>
    <row r="33" spans="1:14" ht="18" customHeight="1" x14ac:dyDescent="0.2">
      <c r="A33" s="34"/>
      <c r="B33" s="3"/>
      <c r="C33" s="63" t="s">
        <v>9</v>
      </c>
      <c r="D33" s="64"/>
      <c r="E33" s="27"/>
      <c r="F33" s="18" t="s">
        <v>66</v>
      </c>
      <c r="G33" s="32"/>
      <c r="H33" s="6"/>
      <c r="I33" s="1" t="s">
        <v>32</v>
      </c>
      <c r="J33" s="1" t="s">
        <v>33</v>
      </c>
      <c r="K33" s="1" t="s">
        <v>34</v>
      </c>
      <c r="L33" s="1" t="s">
        <v>35</v>
      </c>
      <c r="M33" s="1" t="s">
        <v>36</v>
      </c>
    </row>
    <row r="34" spans="1:14" ht="18" customHeight="1" x14ac:dyDescent="0.2">
      <c r="A34" s="34"/>
      <c r="B34" s="3"/>
      <c r="C34" s="63" t="s">
        <v>10</v>
      </c>
      <c r="D34" s="64"/>
      <c r="E34" s="27"/>
      <c r="F34" s="13" t="s">
        <v>12</v>
      </c>
      <c r="G34" s="31"/>
      <c r="H34" s="6"/>
      <c r="I34" s="1" t="s">
        <v>32</v>
      </c>
      <c r="J34" s="1" t="s">
        <v>33</v>
      </c>
      <c r="K34" s="1" t="s">
        <v>34</v>
      </c>
      <c r="L34" s="1" t="s">
        <v>35</v>
      </c>
      <c r="M34" s="1" t="s">
        <v>36</v>
      </c>
    </row>
    <row r="35" spans="1:14" ht="18" customHeight="1" x14ac:dyDescent="0.2">
      <c r="A35" s="34"/>
      <c r="B35" s="3"/>
      <c r="C35" s="63" t="s">
        <v>15</v>
      </c>
      <c r="D35" s="64"/>
      <c r="E35" s="27"/>
      <c r="F35" s="13" t="s">
        <v>13</v>
      </c>
      <c r="G35" s="31"/>
      <c r="H35" s="6"/>
      <c r="I35" s="1" t="s">
        <v>37</v>
      </c>
      <c r="J35" s="1" t="s">
        <v>38</v>
      </c>
      <c r="K35" s="1" t="s">
        <v>39</v>
      </c>
      <c r="L35" s="1" t="s">
        <v>40</v>
      </c>
      <c r="M35" s="1" t="s">
        <v>41</v>
      </c>
      <c r="N35" s="1" t="s">
        <v>42</v>
      </c>
    </row>
    <row r="36" spans="1:14" ht="18" customHeight="1" x14ac:dyDescent="0.2">
      <c r="A36" s="34"/>
      <c r="B36" s="3"/>
      <c r="C36" s="63" t="s">
        <v>16</v>
      </c>
      <c r="D36" s="64"/>
      <c r="E36" s="27"/>
      <c r="F36" s="13" t="s">
        <v>14</v>
      </c>
      <c r="G36" s="31"/>
      <c r="H36" s="6"/>
      <c r="I36" s="1" t="s">
        <v>37</v>
      </c>
      <c r="J36" s="1" t="s">
        <v>38</v>
      </c>
      <c r="K36" s="1" t="s">
        <v>39</v>
      </c>
      <c r="L36" s="1" t="s">
        <v>40</v>
      </c>
      <c r="M36" s="1" t="s">
        <v>41</v>
      </c>
      <c r="N36" s="1" t="s">
        <v>42</v>
      </c>
    </row>
    <row r="37" spans="1:14" ht="18" customHeight="1" x14ac:dyDescent="0.2">
      <c r="A37" s="34"/>
      <c r="B37" s="3"/>
      <c r="C37" s="63" t="s">
        <v>11</v>
      </c>
      <c r="D37" s="64"/>
      <c r="E37" s="27"/>
      <c r="F37" s="13"/>
      <c r="G37" s="31"/>
      <c r="H37" s="6"/>
      <c r="I37" s="1">
        <v>1</v>
      </c>
      <c r="J37" s="1">
        <v>2</v>
      </c>
      <c r="K37" s="1">
        <v>3</v>
      </c>
      <c r="L37" s="1">
        <v>4</v>
      </c>
    </row>
    <row r="38" spans="1:14" ht="6" customHeight="1" x14ac:dyDescent="0.2"/>
    <row r="39" spans="1:14" ht="27.75" customHeight="1" x14ac:dyDescent="0.2">
      <c r="A39" s="69" t="s">
        <v>96</v>
      </c>
      <c r="B39" s="70"/>
      <c r="C39" s="70"/>
      <c r="D39" s="70"/>
      <c r="E39" s="70"/>
      <c r="F39" s="70"/>
      <c r="G39" s="48"/>
    </row>
    <row r="40" spans="1:14" ht="30.95" customHeight="1" x14ac:dyDescent="0.2">
      <c r="A40" s="68" t="s">
        <v>47</v>
      </c>
      <c r="B40" s="68"/>
      <c r="C40" s="88"/>
      <c r="D40" s="88"/>
      <c r="E40" s="88"/>
      <c r="F40" s="88"/>
      <c r="G40" s="49"/>
      <c r="I40" s="1">
        <v>5</v>
      </c>
      <c r="J40" s="1">
        <v>35</v>
      </c>
    </row>
    <row r="41" spans="1:14" ht="30.95" customHeight="1" x14ac:dyDescent="0.2">
      <c r="A41" s="68" t="s">
        <v>46</v>
      </c>
      <c r="B41" s="68"/>
      <c r="C41" s="11"/>
      <c r="D41" s="16"/>
      <c r="G41" s="15"/>
      <c r="I41" s="1">
        <v>9</v>
      </c>
      <c r="J41" s="1">
        <v>17</v>
      </c>
    </row>
    <row r="42" spans="1:14" ht="30.95" customHeight="1" x14ac:dyDescent="0.2">
      <c r="A42" s="68" t="s">
        <v>45</v>
      </c>
      <c r="B42" s="68"/>
      <c r="C42" s="89"/>
      <c r="D42" s="89"/>
      <c r="E42" s="89"/>
      <c r="F42" s="89"/>
      <c r="G42" s="49"/>
    </row>
    <row r="43" spans="1:14" ht="30.95" customHeight="1" x14ac:dyDescent="0.2">
      <c r="A43" s="68" t="s">
        <v>44</v>
      </c>
      <c r="B43" s="68"/>
      <c r="C43" s="71"/>
      <c r="D43" s="71"/>
      <c r="E43" s="9" t="s">
        <v>48</v>
      </c>
      <c r="F43" s="17">
        <f ca="1">TODAY()</f>
        <v>45224</v>
      </c>
      <c r="G43" s="33"/>
      <c r="I43" s="1">
        <v>5</v>
      </c>
      <c r="J43" s="1">
        <v>18</v>
      </c>
    </row>
    <row r="44" spans="1:14" ht="30.95" customHeight="1" x14ac:dyDescent="0.2">
      <c r="A44" s="68" t="s">
        <v>43</v>
      </c>
      <c r="B44" s="68"/>
      <c r="C44" s="37"/>
      <c r="D44" s="15"/>
      <c r="E44" s="15"/>
      <c r="F44" s="15"/>
      <c r="G44" s="15"/>
    </row>
    <row r="45" spans="1:14" ht="6" customHeight="1" x14ac:dyDescent="0.2"/>
    <row r="46" spans="1:14" ht="15.75" x14ac:dyDescent="0.2">
      <c r="A46" s="67" t="s">
        <v>53</v>
      </c>
      <c r="B46" s="67"/>
      <c r="C46" s="67"/>
      <c r="D46" s="67"/>
      <c r="E46" s="67"/>
      <c r="F46" s="67"/>
      <c r="G46" s="24"/>
    </row>
    <row r="47" spans="1:14" ht="3.75" customHeight="1" x14ac:dyDescent="0.2">
      <c r="A47" s="10"/>
    </row>
    <row r="48" spans="1:14" x14ac:dyDescent="0.2">
      <c r="A48" s="65" t="s">
        <v>54</v>
      </c>
      <c r="B48" s="65"/>
      <c r="C48" s="65"/>
      <c r="D48" s="65"/>
      <c r="E48" s="65"/>
      <c r="F48" s="65"/>
      <c r="G48" s="25"/>
    </row>
    <row r="49" spans="1:7" ht="28.5" customHeight="1" x14ac:dyDescent="0.2">
      <c r="A49" s="65" t="s">
        <v>55</v>
      </c>
      <c r="B49" s="65"/>
      <c r="C49" s="65"/>
      <c r="D49" s="65"/>
      <c r="E49" s="65"/>
      <c r="F49" s="65"/>
      <c r="G49" s="25"/>
    </row>
    <row r="50" spans="1:7" x14ac:dyDescent="0.2">
      <c r="A50" s="65" t="s">
        <v>56</v>
      </c>
      <c r="B50" s="65"/>
      <c r="C50" s="65"/>
      <c r="D50" s="65"/>
      <c r="E50" s="65"/>
      <c r="F50" s="65"/>
      <c r="G50" s="25"/>
    </row>
    <row r="51" spans="1:7" ht="19.5" customHeight="1" x14ac:dyDescent="0.2">
      <c r="A51" s="65" t="s">
        <v>57</v>
      </c>
      <c r="B51" s="65"/>
      <c r="C51" s="65"/>
      <c r="D51" s="65"/>
      <c r="E51" s="65"/>
      <c r="F51" s="65"/>
      <c r="G51" s="25"/>
    </row>
    <row r="52" spans="1:7" ht="12.75" customHeight="1" x14ac:dyDescent="0.2">
      <c r="A52" s="65" t="s">
        <v>58</v>
      </c>
      <c r="B52" s="65"/>
      <c r="C52" s="65"/>
      <c r="D52" s="65"/>
      <c r="E52" s="65"/>
      <c r="F52" s="65"/>
      <c r="G52" s="25"/>
    </row>
    <row r="53" spans="1:7" ht="22.5" customHeight="1" x14ac:dyDescent="0.2">
      <c r="A53" s="65" t="s">
        <v>59</v>
      </c>
      <c r="B53" s="65"/>
      <c r="C53" s="65"/>
      <c r="D53" s="65"/>
      <c r="E53" s="65"/>
      <c r="F53" s="65"/>
      <c r="G53" s="25"/>
    </row>
    <row r="54" spans="1:7" x14ac:dyDescent="0.2"/>
    <row r="55" spans="1:7" ht="20.100000000000001" customHeight="1" x14ac:dyDescent="0.2">
      <c r="A55" s="66"/>
      <c r="B55" s="66"/>
      <c r="C55" s="66"/>
      <c r="D55" s="66"/>
      <c r="E55" s="66"/>
      <c r="F55" s="66"/>
      <c r="G55" s="26"/>
    </row>
    <row r="56" spans="1:7" x14ac:dyDescent="0.2"/>
    <row r="57" spans="1:7" x14ac:dyDescent="0.2"/>
    <row r="58" spans="1:7" x14ac:dyDescent="0.2"/>
    <row r="59" spans="1:7" x14ac:dyDescent="0.2"/>
    <row r="60" spans="1:7" x14ac:dyDescent="0.2"/>
    <row r="61" spans="1:7" x14ac:dyDescent="0.2"/>
    <row r="62" spans="1:7" x14ac:dyDescent="0.2"/>
    <row r="63" spans="1:7" x14ac:dyDescent="0.2"/>
    <row r="64" spans="1:7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</sheetData>
  <sheetProtection password="C9DE" sheet="1" selectLockedCells="1"/>
  <mergeCells count="52">
    <mergeCell ref="C3:E3"/>
    <mergeCell ref="A12:C12"/>
    <mergeCell ref="C26:D26"/>
    <mergeCell ref="A13:C13"/>
    <mergeCell ref="A14:C14"/>
    <mergeCell ref="C20:D20"/>
    <mergeCell ref="C21:D21"/>
    <mergeCell ref="C22:D22"/>
    <mergeCell ref="C23:D23"/>
    <mergeCell ref="C24:D24"/>
    <mergeCell ref="A41:B41"/>
    <mergeCell ref="A42:B42"/>
    <mergeCell ref="A43:B43"/>
    <mergeCell ref="C40:F40"/>
    <mergeCell ref="C42:F42"/>
    <mergeCell ref="C29:D29"/>
    <mergeCell ref="C30:D30"/>
    <mergeCell ref="C31:D31"/>
    <mergeCell ref="C32:D32"/>
    <mergeCell ref="C33:D33"/>
    <mergeCell ref="C27:D27"/>
    <mergeCell ref="C28:D28"/>
    <mergeCell ref="A6:B6"/>
    <mergeCell ref="C2:E2"/>
    <mergeCell ref="A18:F18"/>
    <mergeCell ref="A17:F17"/>
    <mergeCell ref="C19:D19"/>
    <mergeCell ref="E10:F10"/>
    <mergeCell ref="E11:F11"/>
    <mergeCell ref="E12:F12"/>
    <mergeCell ref="E13:F13"/>
    <mergeCell ref="E15:F15"/>
    <mergeCell ref="E14:F14"/>
    <mergeCell ref="A10:C10"/>
    <mergeCell ref="A15:C15"/>
    <mergeCell ref="A11:C11"/>
    <mergeCell ref="C34:D34"/>
    <mergeCell ref="C35:D35"/>
    <mergeCell ref="A52:F52"/>
    <mergeCell ref="A53:F53"/>
    <mergeCell ref="A55:F55"/>
    <mergeCell ref="A46:F46"/>
    <mergeCell ref="A48:F48"/>
    <mergeCell ref="A49:F49"/>
    <mergeCell ref="A50:F50"/>
    <mergeCell ref="A51:F51"/>
    <mergeCell ref="A44:B44"/>
    <mergeCell ref="C36:D36"/>
    <mergeCell ref="C37:D37"/>
    <mergeCell ref="A39:F39"/>
    <mergeCell ref="C43:D43"/>
    <mergeCell ref="A40:B40"/>
  </mergeCells>
  <dataValidations xWindow="267" yWindow="693" count="20">
    <dataValidation type="textLength" showInputMessage="1" showErrorMessage="1" sqref="C40:D41">
      <formula1>I40</formula1>
      <formula2>J40</formula2>
    </dataValidation>
    <dataValidation type="date" showInputMessage="1" showErrorMessage="1" sqref="F43:G43">
      <formula1>J10</formula1>
      <formula2>K10</formula2>
    </dataValidation>
    <dataValidation type="textLength" showInputMessage="1" showErrorMessage="1" sqref="E40:G40">
      <formula1>J40</formula1>
      <formula2>K40</formula2>
    </dataValidation>
    <dataValidation type="textLength" allowBlank="1" showInputMessage="1" showErrorMessage="1" sqref="C43:D43">
      <formula1>I43</formula1>
      <formula2>J43</formula2>
    </dataValidation>
    <dataValidation type="date" showInputMessage="1" showErrorMessage="1" promptTitle="Date" prompt="Format xx-xx-xxxx" sqref="D10">
      <formula1>J10</formula1>
      <formula2>K10</formula2>
    </dataValidation>
    <dataValidation type="list" allowBlank="1" showInputMessage="1" showErrorMessage="1" error="Erreur de saisie" promptTitle="Quantité" prompt="Saissisez un nombre" sqref="A20">
      <formula1>$I$20:$V$20</formula1>
    </dataValidation>
    <dataValidation type="list" allowBlank="1" showInputMessage="1" showErrorMessage="1" error="Erreur de saisie" promptTitle="Quantité" prompt="Saissisez un nombre" sqref="A21">
      <formula1>$I$21:$P$21</formula1>
    </dataValidation>
    <dataValidation type="list" allowBlank="1" showInputMessage="1" showErrorMessage="1" error="Erreur de saisie" promptTitle="Quantité" prompt="Saissisez un nombre" sqref="A22">
      <formula1>$I$22:$R$22</formula1>
    </dataValidation>
    <dataValidation type="list" allowBlank="1" showInputMessage="1" showErrorMessage="1" error="Erreur de saisie" promptTitle="Quantité" prompt="Saissisez un nombre" sqref="A23">
      <formula1>$I$23:$AB$23</formula1>
    </dataValidation>
    <dataValidation type="list" allowBlank="1" showInputMessage="1" showErrorMessage="1" error="Erreur de saisie" promptTitle="Quantité" prompt="Saissisez un nombre" sqref="A28">
      <formula1>$I$28:$R$28</formula1>
    </dataValidation>
    <dataValidation type="list" allowBlank="1" showInputMessage="1" showErrorMessage="1" error="Erreur de saisie" promptTitle="Quantité" prompt="Saissisez un nombre" sqref="A29">
      <formula1>$I$29:$M$29</formula1>
    </dataValidation>
    <dataValidation type="list" allowBlank="1" showInputMessage="1" showErrorMessage="1" error="Erreur de saisie" promptTitle="Quantité" prompt="Saissisez un nombre" sqref="A30">
      <formula1>$I$30:$M$30</formula1>
    </dataValidation>
    <dataValidation type="list" allowBlank="1" showInputMessage="1" showErrorMessage="1" error="Erreur de saisie" promptTitle="Choix" prompt="Choisir" sqref="A31:A32">
      <formula1>$I$31:$J$31</formula1>
    </dataValidation>
    <dataValidation type="list" allowBlank="1" showInputMessage="1" showErrorMessage="1" error="Erreur de saisie" promptTitle="Quantité" prompt="Choisir" sqref="A33">
      <formula1>$I$33:$M$33</formula1>
    </dataValidation>
    <dataValidation type="list" allowBlank="1" showInputMessage="1" showErrorMessage="1" error="Erreur de saisie" promptTitle="Quantité" prompt="Choisir" sqref="A34">
      <formula1>$I$34:$M$34</formula1>
    </dataValidation>
    <dataValidation type="list" allowBlank="1" showInputMessage="1" showErrorMessage="1" error="Erreur de saisie" promptTitle="Quantité" prompt="Choisir" sqref="A35">
      <formula1>$I$35:$N$35</formula1>
    </dataValidation>
    <dataValidation type="list" allowBlank="1" showInputMessage="1" showErrorMessage="1" error="Erreur de saisie" promptTitle="Quantité" prompt="Choisir" sqref="A36">
      <formula1>$I$36:$N$36</formula1>
    </dataValidation>
    <dataValidation type="list" allowBlank="1" showInputMessage="1" showErrorMessage="1" error="Erreur de saisie" promptTitle="Quantité" prompt="Choisir" sqref="A37">
      <formula1>$I$37:$L$37</formula1>
    </dataValidation>
    <dataValidation type="list" allowBlank="1" showInputMessage="1" showErrorMessage="1" error="Erreur de saisie" promptTitle="Quantité" prompt="Saissisez un nombre" sqref="A27">
      <formula1>$I$27:$AB$27</formula1>
    </dataValidation>
    <dataValidation type="list" allowBlank="1" showInputMessage="1" showErrorMessage="1" error="Erreur de saisie" promptTitle="Quantité" prompt="Saissisez un nombre" sqref="A26">
      <formula1>$I$26:$AB$26</formula1>
    </dataValidation>
  </dataValidations>
  <pageMargins left="0.70866141732283472" right="0.70866141732283472" top="0.39370078740157483" bottom="0.31496062992125984" header="0.31496062992125984" footer="0.11811023622047245"/>
  <pageSetup paperSize="9" scale="83" fitToHeight="2" orientation="portrait" r:id="rId1"/>
  <headerFooter>
    <oddFooter>&amp;RSaison loto 2022 - 2023</oddFooter>
  </headerFooter>
  <rowBreaks count="1" manualBreakCount="1">
    <brk id="53" max="8" man="1"/>
  </rowBreaks>
  <drawing r:id="rId2"/>
  <legacyDrawing r:id="rId3"/>
  <controls>
    <mc:AlternateContent xmlns:mc="http://schemas.openxmlformats.org/markup-compatibility/2006">
      <mc:Choice Requires="x14">
        <control shapeId="1062" r:id="rId4" name="CommandButton1">
          <controlPr defaultSize="0" print="0" autoLine="0" r:id="rId5">
            <anchor moveWithCells="1">
              <from>
                <xdr:col>3</xdr:col>
                <xdr:colOff>1123950</xdr:colOff>
                <xdr:row>43</xdr:row>
                <xdr:rowOff>123825</xdr:rowOff>
              </from>
              <to>
                <xdr:col>5</xdr:col>
                <xdr:colOff>552450</xdr:colOff>
                <xdr:row>44</xdr:row>
                <xdr:rowOff>57150</xdr:rowOff>
              </to>
            </anchor>
          </controlPr>
        </control>
      </mc:Choice>
      <mc:Fallback>
        <control shapeId="1062" r:id="rId4" name="CommandButton1"/>
      </mc:Fallback>
    </mc:AlternateContent>
    <mc:AlternateContent xmlns:mc="http://schemas.openxmlformats.org/markup-compatibility/2006">
      <mc:Choice Requires="x14">
        <control shapeId="1046" r:id="rId6" name="Check Box 22">
          <controlPr defaultSize="0" autoFill="0" autoLine="0" autoPict="0">
            <anchor moveWithCells="1">
              <from>
                <xdr:col>3</xdr:col>
                <xdr:colOff>361950</xdr:colOff>
                <xdr:row>11</xdr:row>
                <xdr:rowOff>9525</xdr:rowOff>
              </from>
              <to>
                <xdr:col>3</xdr:col>
                <xdr:colOff>666750</xdr:colOff>
                <xdr:row>12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7" name="Check Box 24">
          <controlPr defaultSize="0" autoFill="0" autoLine="0" autoPict="0">
            <anchor moveWithCells="1">
              <from>
                <xdr:col>3</xdr:col>
                <xdr:colOff>371475</xdr:colOff>
                <xdr:row>12</xdr:row>
                <xdr:rowOff>9525</xdr:rowOff>
              </from>
              <to>
                <xdr:col>3</xdr:col>
                <xdr:colOff>676275</xdr:colOff>
                <xdr:row>13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8" name="Check Box 28">
          <controlPr defaultSize="0" autoFill="0" autoLine="0" autoPict="0">
            <anchor moveWithCells="1">
              <from>
                <xdr:col>4</xdr:col>
                <xdr:colOff>152400</xdr:colOff>
                <xdr:row>11</xdr:row>
                <xdr:rowOff>9525</xdr:rowOff>
              </from>
              <to>
                <xdr:col>4</xdr:col>
                <xdr:colOff>457200</xdr:colOff>
                <xdr:row>12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9" name="Check Box 32">
          <controlPr defaultSize="0" autoFill="0" autoLine="0" autoPict="0">
            <anchor moveWithCells="1">
              <from>
                <xdr:col>4</xdr:col>
                <xdr:colOff>152400</xdr:colOff>
                <xdr:row>12</xdr:row>
                <xdr:rowOff>9525</xdr:rowOff>
              </from>
              <to>
                <xdr:col>4</xdr:col>
                <xdr:colOff>457200</xdr:colOff>
                <xdr:row>13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10" name="Check Box 33">
          <controlPr defaultSize="0" autoFill="0" autoLine="0" autoPict="0">
            <anchor moveWithCells="1">
              <from>
                <xdr:col>4</xdr:col>
                <xdr:colOff>152400</xdr:colOff>
                <xdr:row>13</xdr:row>
                <xdr:rowOff>9525</xdr:rowOff>
              </from>
              <to>
                <xdr:col>4</xdr:col>
                <xdr:colOff>457200</xdr:colOff>
                <xdr:row>14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11" name="Check Box 34">
          <controlPr defaultSize="0" autoFill="0" autoLine="0" autoPict="0">
            <anchor moveWithCells="1">
              <from>
                <xdr:col>4</xdr:col>
                <xdr:colOff>152400</xdr:colOff>
                <xdr:row>14</xdr:row>
                <xdr:rowOff>9525</xdr:rowOff>
              </from>
              <to>
                <xdr:col>4</xdr:col>
                <xdr:colOff>457200</xdr:colOff>
                <xdr:row>15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12" name="Check Box 39">
          <controlPr defaultSize="0" autoFill="0" autoLine="0" autoPict="0">
            <anchor moveWithCells="1">
              <from>
                <xdr:col>3</xdr:col>
                <xdr:colOff>361950</xdr:colOff>
                <xdr:row>14</xdr:row>
                <xdr:rowOff>9525</xdr:rowOff>
              </from>
              <to>
                <xdr:col>3</xdr:col>
                <xdr:colOff>666750</xdr:colOff>
                <xdr:row>15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13" name="Check Box 40">
          <controlPr defaultSize="0" autoFill="0" autoLine="0" autoPict="0">
            <anchor moveWithCells="1">
              <from>
                <xdr:col>3</xdr:col>
                <xdr:colOff>361950</xdr:colOff>
                <xdr:row>13</xdr:row>
                <xdr:rowOff>9525</xdr:rowOff>
              </from>
              <to>
                <xdr:col>3</xdr:col>
                <xdr:colOff>666750</xdr:colOff>
                <xdr:row>14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14" name="Check Box 42">
          <controlPr defaultSize="0" autoFill="0" autoLine="0" autoPict="0">
            <anchor moveWithCells="1">
              <from>
                <xdr:col>3</xdr:col>
                <xdr:colOff>361950</xdr:colOff>
                <xdr:row>10</xdr:row>
                <xdr:rowOff>9525</xdr:rowOff>
              </from>
              <to>
                <xdr:col>3</xdr:col>
                <xdr:colOff>666750</xdr:colOff>
                <xdr:row>11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94"/>
  <sheetViews>
    <sheetView topLeftCell="A7" zoomScale="170" zoomScaleNormal="170" workbookViewId="0">
      <selection activeCell="B14" sqref="B14"/>
    </sheetView>
  </sheetViews>
  <sheetFormatPr baseColWidth="10" defaultColWidth="0" defaultRowHeight="0" customHeight="1" zeroHeight="1" x14ac:dyDescent="0.2"/>
  <cols>
    <col min="1" max="1" width="10.125" style="1" customWidth="1"/>
    <col min="2" max="2" width="11.875" style="1" customWidth="1"/>
    <col min="3" max="3" width="19.5" style="1" customWidth="1"/>
    <col min="4" max="4" width="23.875" style="1" customWidth="1"/>
    <col min="5" max="5" width="13.125" style="1" customWidth="1"/>
    <col min="6" max="6" width="7.875" style="1" customWidth="1"/>
    <col min="7" max="7" width="10" style="1" bestFit="1" customWidth="1"/>
    <col min="8" max="8" width="0.75" style="1" customWidth="1"/>
    <col min="9" max="11" width="11" style="1" hidden="1" customWidth="1"/>
    <col min="12" max="16384" width="0" style="1" hidden="1"/>
  </cols>
  <sheetData>
    <row r="1" spans="1:11" ht="4.5" customHeight="1" x14ac:dyDescent="0.2"/>
    <row r="2" spans="1:11" ht="15" x14ac:dyDescent="0.2">
      <c r="C2" s="73" t="s">
        <v>90</v>
      </c>
      <c r="D2" s="73"/>
      <c r="E2" s="73"/>
    </row>
    <row r="3" spans="1:11" ht="15" x14ac:dyDescent="0.2">
      <c r="C3" s="73" t="s">
        <v>89</v>
      </c>
      <c r="D3" s="73"/>
      <c r="E3" s="73"/>
    </row>
    <row r="4" spans="1:11" ht="14.25" x14ac:dyDescent="0.2"/>
    <row r="5" spans="1:11" ht="15.95" customHeight="1" x14ac:dyDescent="0.2">
      <c r="A5" s="1" t="s">
        <v>49</v>
      </c>
      <c r="D5" s="7" t="s">
        <v>88</v>
      </c>
      <c r="E5" s="92"/>
      <c r="F5" s="93"/>
      <c r="G5" s="93"/>
    </row>
    <row r="6" spans="1:11" ht="15.95" customHeight="1" x14ac:dyDescent="0.2">
      <c r="A6" s="72" t="s">
        <v>50</v>
      </c>
      <c r="B6" s="72"/>
      <c r="E6" s="92"/>
      <c r="F6" s="93"/>
      <c r="G6" s="93"/>
    </row>
    <row r="7" spans="1:11" ht="15.95" customHeight="1" x14ac:dyDescent="0.2">
      <c r="A7" s="72" t="s">
        <v>51</v>
      </c>
      <c r="B7" s="72"/>
      <c r="D7" s="15"/>
      <c r="E7" s="94"/>
      <c r="F7" s="95"/>
      <c r="G7" s="95"/>
    </row>
    <row r="8" spans="1:11" ht="15.95" customHeight="1" x14ac:dyDescent="0.2">
      <c r="A8" s="1" t="s">
        <v>62</v>
      </c>
      <c r="D8" s="15"/>
      <c r="E8" s="35"/>
      <c r="F8" s="36"/>
      <c r="G8" s="36"/>
    </row>
    <row r="9" spans="1:11" ht="15.95" customHeight="1" x14ac:dyDescent="0.2">
      <c r="A9" s="1" t="s">
        <v>63</v>
      </c>
      <c r="D9" s="15"/>
      <c r="E9" s="35"/>
      <c r="F9" s="36"/>
      <c r="G9" s="36"/>
    </row>
    <row r="10" spans="1:11" ht="15.95" customHeight="1" x14ac:dyDescent="0.2">
      <c r="A10" s="86" t="s">
        <v>87</v>
      </c>
      <c r="B10" s="86"/>
      <c r="C10" s="86"/>
      <c r="D10" s="57">
        <f>Commandes!D10</f>
        <v>0</v>
      </c>
      <c r="E10" s="79"/>
      <c r="F10" s="79"/>
      <c r="G10" s="48"/>
      <c r="J10" s="8"/>
      <c r="K10" s="8"/>
    </row>
    <row r="11" spans="1:11" ht="19.5" customHeight="1" thickBot="1" x14ac:dyDescent="0.25">
      <c r="A11" s="74"/>
      <c r="B11" s="74"/>
      <c r="C11" s="74"/>
      <c r="D11" s="74"/>
      <c r="E11" s="74"/>
      <c r="F11" s="74"/>
      <c r="G11" s="51"/>
    </row>
    <row r="12" spans="1:11" s="2" customFormat="1" ht="30" customHeight="1" thickBot="1" x14ac:dyDescent="0.25">
      <c r="A12" s="14" t="s">
        <v>0</v>
      </c>
      <c r="B12" s="14" t="s">
        <v>86</v>
      </c>
      <c r="C12" s="77" t="s">
        <v>1</v>
      </c>
      <c r="D12" s="78"/>
      <c r="E12" s="14" t="s">
        <v>71</v>
      </c>
      <c r="F12" s="14"/>
      <c r="G12" s="14"/>
      <c r="H12" s="5"/>
    </row>
    <row r="13" spans="1:11" ht="18" customHeight="1" thickBot="1" x14ac:dyDescent="0.25">
      <c r="A13" s="54">
        <f>Commandes!A20</f>
        <v>0</v>
      </c>
      <c r="B13" s="55"/>
      <c r="C13" s="90" t="s">
        <v>76</v>
      </c>
      <c r="D13" s="91"/>
      <c r="E13" s="53">
        <f>A13-B13</f>
        <v>0</v>
      </c>
      <c r="F13" s="41"/>
      <c r="G13" s="40"/>
      <c r="H13" s="6"/>
    </row>
    <row r="14" spans="1:11" ht="18" customHeight="1" thickBot="1" x14ac:dyDescent="0.25">
      <c r="A14" s="54">
        <f>Commandes!A21</f>
        <v>0</v>
      </c>
      <c r="B14" s="56"/>
      <c r="C14" s="63" t="s">
        <v>77</v>
      </c>
      <c r="D14" s="64"/>
      <c r="E14" s="19">
        <f t="shared" ref="E14:E16" si="0">A14-B14</f>
        <v>0</v>
      </c>
      <c r="F14" s="41"/>
      <c r="G14" s="40"/>
      <c r="H14" s="6"/>
    </row>
    <row r="15" spans="1:11" ht="18" customHeight="1" thickBot="1" x14ac:dyDescent="0.25">
      <c r="A15" s="54">
        <f>Commandes!A22</f>
        <v>0</v>
      </c>
      <c r="B15" s="56"/>
      <c r="C15" s="63" t="s">
        <v>78</v>
      </c>
      <c r="D15" s="64"/>
      <c r="E15" s="19">
        <f t="shared" si="0"/>
        <v>0</v>
      </c>
      <c r="F15" s="41"/>
      <c r="G15" s="40"/>
      <c r="H15" s="6"/>
    </row>
    <row r="16" spans="1:11" ht="18" customHeight="1" x14ac:dyDescent="0.2">
      <c r="A16" s="54">
        <f>Commandes!A23</f>
        <v>0</v>
      </c>
      <c r="B16" s="56"/>
      <c r="C16" s="63" t="s">
        <v>79</v>
      </c>
      <c r="D16" s="64"/>
      <c r="E16" s="19">
        <f t="shared" si="0"/>
        <v>0</v>
      </c>
      <c r="F16" s="41"/>
      <c r="G16" s="40"/>
      <c r="H16" s="6"/>
    </row>
    <row r="17" spans="1:8" ht="18" customHeight="1" x14ac:dyDescent="0.2">
      <c r="A17" s="54">
        <f>Commandes!A24</f>
        <v>0</v>
      </c>
      <c r="B17" s="56"/>
      <c r="C17" s="63" t="s">
        <v>83</v>
      </c>
      <c r="D17" s="64"/>
      <c r="E17" s="39"/>
      <c r="F17" s="50"/>
      <c r="G17" s="38"/>
      <c r="H17" s="6"/>
    </row>
    <row r="18" spans="1:8" ht="18" customHeight="1" x14ac:dyDescent="0.2">
      <c r="A18" s="54">
        <f>Commandes!A25</f>
        <v>0</v>
      </c>
      <c r="B18" s="56"/>
      <c r="C18" s="46" t="s">
        <v>82</v>
      </c>
      <c r="D18" s="47"/>
      <c r="E18" s="39"/>
      <c r="F18" s="44"/>
      <c r="G18" s="38"/>
      <c r="H18" s="6"/>
    </row>
    <row r="19" spans="1:8" ht="6" customHeight="1" x14ac:dyDescent="0.2"/>
    <row r="20" spans="1:8" ht="14.25" x14ac:dyDescent="0.2">
      <c r="A20" s="1" t="s">
        <v>48</v>
      </c>
      <c r="B20" s="58"/>
      <c r="C20" s="58"/>
    </row>
    <row r="21" spans="1:8" ht="14.25" x14ac:dyDescent="0.2"/>
    <row r="22" spans="1:8" ht="14.25" x14ac:dyDescent="0.2">
      <c r="A22" s="1" t="s">
        <v>91</v>
      </c>
      <c r="B22" s="58"/>
      <c r="C22" s="58"/>
    </row>
    <row r="23" spans="1:8" ht="14.25" x14ac:dyDescent="0.2"/>
    <row r="24" spans="1:8" ht="14.25" x14ac:dyDescent="0.2"/>
    <row r="25" spans="1:8" ht="14.25" hidden="1" x14ac:dyDescent="0.2"/>
    <row r="26" spans="1:8" ht="14.25" hidden="1" x14ac:dyDescent="0.2"/>
    <row r="27" spans="1:8" ht="14.25" hidden="1" x14ac:dyDescent="0.2"/>
    <row r="28" spans="1:8" ht="14.25" hidden="1" x14ac:dyDescent="0.2"/>
    <row r="29" spans="1:8" ht="14.25" hidden="1" x14ac:dyDescent="0.2"/>
    <row r="30" spans="1:8" ht="14.25" hidden="1" x14ac:dyDescent="0.2"/>
    <row r="31" spans="1:8" ht="14.25" hidden="1" x14ac:dyDescent="0.2"/>
    <row r="32" spans="1:8" ht="14.25" hidden="1" x14ac:dyDescent="0.2"/>
    <row r="33" ht="14.25" hidden="1" x14ac:dyDescent="0.2"/>
    <row r="34" ht="14.25" hidden="1" x14ac:dyDescent="0.2"/>
    <row r="35" ht="14.25" hidden="1" x14ac:dyDescent="0.2"/>
    <row r="36" ht="14.25" hidden="1" x14ac:dyDescent="0.2"/>
    <row r="37" ht="14.25" hidden="1" x14ac:dyDescent="0.2"/>
    <row r="38" ht="14.25" hidden="1" x14ac:dyDescent="0.2"/>
    <row r="39" ht="14.25" hidden="1" x14ac:dyDescent="0.2"/>
    <row r="40" ht="14.25" hidden="1" x14ac:dyDescent="0.2"/>
    <row r="41" ht="14.25" hidden="1" x14ac:dyDescent="0.2"/>
    <row r="42" ht="14.25" hidden="1" x14ac:dyDescent="0.2"/>
    <row r="43" ht="14.25" hidden="1" x14ac:dyDescent="0.2"/>
    <row r="44" ht="14.25" hidden="1" x14ac:dyDescent="0.2"/>
    <row r="45" ht="14.25" hidden="1" x14ac:dyDescent="0.2"/>
    <row r="46" ht="14.25" hidden="1" x14ac:dyDescent="0.2"/>
    <row r="47" ht="14.25" hidden="1" x14ac:dyDescent="0.2"/>
    <row r="48" ht="14.25" hidden="1" x14ac:dyDescent="0.2"/>
    <row r="49" ht="14.25" hidden="1" x14ac:dyDescent="0.2"/>
    <row r="50" ht="14.25" hidden="1" x14ac:dyDescent="0.2"/>
    <row r="51" ht="14.25" hidden="1" x14ac:dyDescent="0.2"/>
    <row r="52" ht="14.25" hidden="1" x14ac:dyDescent="0.2"/>
    <row r="53" ht="14.25" hidden="1" x14ac:dyDescent="0.2"/>
    <row r="54" ht="14.25" hidden="1" x14ac:dyDescent="0.2"/>
    <row r="55" ht="14.25" hidden="1" x14ac:dyDescent="0.2"/>
    <row r="56" ht="14.25" hidden="1" x14ac:dyDescent="0.2"/>
    <row r="57" ht="14.25" hidden="1" x14ac:dyDescent="0.2"/>
    <row r="58" ht="14.25" hidden="1" x14ac:dyDescent="0.2"/>
    <row r="59" ht="14.25" hidden="1" x14ac:dyDescent="0.2"/>
    <row r="60" ht="14.25" hidden="1" x14ac:dyDescent="0.2"/>
    <row r="61" ht="14.25" hidden="1" x14ac:dyDescent="0.2"/>
    <row r="62" ht="14.25" hidden="1" x14ac:dyDescent="0.2"/>
    <row r="63" ht="14.25" hidden="1" x14ac:dyDescent="0.2"/>
    <row r="64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4.25" hidden="1" x14ac:dyDescent="0.2"/>
    <row r="80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  <row r="86" ht="14.25" hidden="1" x14ac:dyDescent="0.2"/>
    <row r="87" ht="14.25" hidden="1" x14ac:dyDescent="0.2"/>
    <row r="88" ht="14.25" hidden="1" x14ac:dyDescent="0.2"/>
    <row r="89" ht="14.25" hidden="1" x14ac:dyDescent="0.2"/>
    <row r="90" ht="14.25" hidden="1" x14ac:dyDescent="0.2"/>
    <row r="91" ht="14.25" hidden="1" x14ac:dyDescent="0.2"/>
    <row r="92" ht="14.25" hidden="1" x14ac:dyDescent="0.2"/>
    <row r="93" ht="14.25" hidden="1" customHeight="1" x14ac:dyDescent="0.2"/>
    <row r="94" ht="14.25" hidden="1" customHeight="1" x14ac:dyDescent="0.2"/>
  </sheetData>
  <sheetProtection password="C9DE" sheet="1" selectLockedCells="1"/>
  <mergeCells count="16">
    <mergeCell ref="E7:G7"/>
    <mergeCell ref="C14:D14"/>
    <mergeCell ref="C15:D15"/>
    <mergeCell ref="C16:D16"/>
    <mergeCell ref="C17:D17"/>
    <mergeCell ref="A10:C10"/>
    <mergeCell ref="E10:F10"/>
    <mergeCell ref="A11:F11"/>
    <mergeCell ref="C12:D12"/>
    <mergeCell ref="C13:D13"/>
    <mergeCell ref="A7:B7"/>
    <mergeCell ref="C2:E2"/>
    <mergeCell ref="C3:E3"/>
    <mergeCell ref="E5:G5"/>
    <mergeCell ref="A6:B6"/>
    <mergeCell ref="E6:G6"/>
  </mergeCells>
  <dataValidations count="1">
    <dataValidation type="date" showInputMessage="1" showErrorMessage="1" promptTitle="Date" prompt="Format xx-xx-xxxx" sqref="D10">
      <formula1>J10</formula1>
      <formula2>K10</formula2>
    </dataValidation>
  </dataValidations>
  <pageMargins left="0.70866141732283472" right="0.70866141732283472" top="0.39370078740157483" bottom="0.31496062992125984" header="0.31496062992125984" footer="0.11811023622047245"/>
  <pageSetup paperSize="9" scale="82" fitToHeight="2" orientation="portrait" r:id="rId1"/>
  <headerFooter>
    <oddFooter>&amp;LEn partenariat avec ecomanif.ch&amp;RSaison loto 2020 - 2021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Commandes</vt:lpstr>
      <vt:lpstr>Bon retour</vt:lpstr>
      <vt:lpstr>'Bon retour'!Zone_d_impression</vt:lpstr>
      <vt:lpstr>Commandes!Zone_d_impression</vt:lpstr>
    </vt:vector>
  </TitlesOfParts>
  <Company>La Marive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</dc:creator>
  <cp:lastModifiedBy>PAD</cp:lastModifiedBy>
  <cp:lastPrinted>2020-10-23T08:35:15Z</cp:lastPrinted>
  <dcterms:created xsi:type="dcterms:W3CDTF">2010-03-24T14:18:02Z</dcterms:created>
  <dcterms:modified xsi:type="dcterms:W3CDTF">2023-10-25T13:45:29Z</dcterms:modified>
</cp:coreProperties>
</file>